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лани\"/>
    </mc:Choice>
  </mc:AlternateContent>
  <xr:revisionPtr revIDLastSave="0" documentId="13_ncr:1_{5C421DF2-4D72-47DB-B123-B4AFFFDD7AA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1" i="1" l="1"/>
  <c r="C60" i="1"/>
  <c r="F40" i="1"/>
  <c r="C53" i="1" s="1"/>
  <c r="F33" i="1"/>
  <c r="F12" i="1"/>
  <c r="C34" i="1" s="1"/>
  <c r="F72" i="1" l="1"/>
</calcChain>
</file>

<file path=xl/sharedStrings.xml><?xml version="1.0" encoding="utf-8"?>
<sst xmlns="http://schemas.openxmlformats.org/spreadsheetml/2006/main" count="243" uniqueCount="143">
  <si>
    <t>РІЧНИЙ ПЛАН ЗАКУПІВЕЛЬ </t>
  </si>
  <si>
    <t>на 2022 рік</t>
  </si>
  <si>
    <t xml:space="preserve">Управління  соціального захисту населення Дніпровської районної в місті Києві державної адміністрації  </t>
  </si>
  <si>
    <t xml:space="preserve"> (код ЄДРПОУ  37397200)</t>
  </si>
  <si>
    <t>Назва предмета закупівлі</t>
  </si>
  <si>
    <t>Код за Єдиним закупівельним словником</t>
  </si>
  <si>
    <t>Код КЕКВ  (для бюджетних коштів)</t>
  </si>
  <si>
    <t xml:space="preserve"> Розмір бюджетного призначення та/або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</si>
  <si>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</si>
  <si>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</si>
  <si>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</si>
  <si>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>КПКВ 4310160 (загальний фонд)</t>
  </si>
  <si>
    <t>Бланки</t>
  </si>
  <si>
    <t>Класифікація за ДК 021:2015: 22820000-4 - Бланки</t>
  </si>
  <si>
    <t>Закупівля без використання електронної системи</t>
  </si>
  <si>
    <t>січень</t>
  </si>
  <si>
    <t>Лазерні принтери</t>
  </si>
  <si>
    <t>Класифікація за ДК 021:2015: 30232110-8 - Лазерні принтери</t>
  </si>
  <si>
    <t>травень</t>
  </si>
  <si>
    <t>Монітори</t>
  </si>
  <si>
    <t>Класифікація за ДК 021:2015: 30231000-7 - Екрани комп’ютерних моніторів та консолі</t>
  </si>
  <si>
    <t>червень</t>
  </si>
  <si>
    <t>Комп’ютерні миші</t>
  </si>
  <si>
    <t>Класифікація за ДК 021:2015: 30237410-6 - Комп’ютерні миші</t>
  </si>
  <si>
    <t>Комп’ютерні клавіатури</t>
  </si>
  <si>
    <t>Класифікація за ДК 021:2015: 30237460-1 - Комп’ютерні клавіатури</t>
  </si>
  <si>
    <t>Блоки живлення</t>
  </si>
  <si>
    <t>Класифікація за ДК 021:2015: 31710000-6 - Електронне обладнання</t>
  </si>
  <si>
    <t>Коннектори</t>
  </si>
  <si>
    <t>Класифікація за ДК 021:2015: 32422000-7 - Мережеві компоненти</t>
  </si>
  <si>
    <t>Кеши</t>
  </si>
  <si>
    <t>Класифікація за ДК 021:2015: 48822000-6 - Комп’ютерні сервери</t>
  </si>
  <si>
    <t>Марковані конверти, знаки поштової оплати</t>
  </si>
  <si>
    <t>Класифікація за ДК 021:2015: 22410000-7 - Марки</t>
  </si>
  <si>
    <t>квітень-грудень</t>
  </si>
  <si>
    <t>Картриджи</t>
  </si>
  <si>
    <t>Класифікація за ДК 021:2015:30125100-2 - Картриджі з тонером</t>
  </si>
  <si>
    <t>Папір</t>
  </si>
  <si>
    <t>Класифікація за ДК 021:2015: 30197630-1 - Папір для друку</t>
  </si>
  <si>
    <t xml:space="preserve">Спрощена </t>
  </si>
  <si>
    <t>лютий-грудень</t>
  </si>
  <si>
    <t>Бензин</t>
  </si>
  <si>
    <t>Класифікація за ДК 021:2015: 09130000-9 - Нафта і дистиляти</t>
  </si>
  <si>
    <t>лютий</t>
  </si>
  <si>
    <t>Лічильник на воду</t>
  </si>
  <si>
    <t>Класифікація за ДК 021:2015: 38421100-3 - Лічильники води</t>
  </si>
  <si>
    <t>серпень</t>
  </si>
  <si>
    <t xml:space="preserve">Журнали </t>
  </si>
  <si>
    <t>Класифікація за ДК 021:2015: 22810000-1 - Паперові чи картонні реєстраційні журнали</t>
  </si>
  <si>
    <t>березень</t>
  </si>
  <si>
    <t>Швидкозшивачі</t>
  </si>
  <si>
    <t>Класифікація за ДК 021:2015: 22850000-3 - Швидкозшивачі та супутнє приладдя</t>
  </si>
  <si>
    <t>квітень</t>
  </si>
  <si>
    <t>Прибиральне приладдя</t>
  </si>
  <si>
    <t>Класифікація за ДК 021:2015: 39224000-8 - Мітли, щітки та інше господарське приладдя</t>
  </si>
  <si>
    <t>Пакети для сміття</t>
  </si>
  <si>
    <t>Класифікація за ДК 021:2015: 19640000-4 - Поліетиленові мішки та пакети для сміття</t>
  </si>
  <si>
    <t>Робочі рукавиці</t>
  </si>
  <si>
    <t>Класифікація за ДК 021:2015: 18141000-9 - Робочі рукавиці</t>
  </si>
  <si>
    <t>Фарби та розчинювач</t>
  </si>
  <si>
    <t>Класифікація за ДК 021:2015: 44810000-1 - Фарби</t>
  </si>
  <si>
    <t>Мастильні засоби</t>
  </si>
  <si>
    <t>Класифікація за ДК 021:2015: 09210000-4 - Мастильні засоби</t>
  </si>
  <si>
    <t>Продукція для чищення</t>
  </si>
  <si>
    <t>Класифікація за ДК 021:2015: 39830000-9 - Продукція для чищення</t>
  </si>
  <si>
    <t>Шнур капроновий</t>
  </si>
  <si>
    <t>Класифікація за ДК 021:2015: 39540000-9 - Вироби різні з канату, мотузки, шпагату та сітки</t>
  </si>
  <si>
    <t>Дезінфікуючі засоби</t>
  </si>
  <si>
    <t>Класифікація за ДК 021:2015: 33631600-8 - Антисептичні та дезінфекційні засоби</t>
  </si>
  <si>
    <t>вересень</t>
  </si>
  <si>
    <t>Всього по 2210 :</t>
  </si>
  <si>
    <t>Ремонт автомобіля</t>
  </si>
  <si>
    <t>Класифікація за ДК 021:2015:50112000-3 - Послуги з ремонту і технічного обслуговування автомобілів</t>
  </si>
  <si>
    <t xml:space="preserve">Закупівля без використання електронної системи </t>
  </si>
  <si>
    <t>Страхування майна (Миропільська, 15-А)</t>
  </si>
  <si>
    <t>Класифікація за ДК 021:2015:66515200-5 - Послуги зі страхування майна</t>
  </si>
  <si>
    <t>Страхування майна (Курнатовського, 7-А)</t>
  </si>
  <si>
    <t>Повірка лічильника</t>
  </si>
  <si>
    <t>Класифікація за ДК 021:2015: 50410000-2 - Послуги з ремонту і технічного обслуговування вимірювальних, випробувальних і контрольних приладів</t>
  </si>
  <si>
    <t>Перезарядка вогнегасників</t>
  </si>
  <si>
    <t>Класифікація за ДК 021:2015:50610000-4 - Послуги з ремонту і технічного обслуговування захисного обладнання</t>
  </si>
  <si>
    <t>Техобслуговування кондиціонерів</t>
  </si>
  <si>
    <t>Класифікація за ДК 021:2015:50530000-9 - Послуги з ремонту і технічного обслуговування техніки</t>
  </si>
  <si>
    <t>липень</t>
  </si>
  <si>
    <t>Ремонт ком'пютерів</t>
  </si>
  <si>
    <t>Класифікація за ДК 021:2015:50321000-1 - Послуги з ремонту персональних комп’ютерів</t>
  </si>
  <si>
    <t>Сервісна підтримка електронної черги</t>
  </si>
  <si>
    <t>Класифікація за ДК 021:2015:72200000-7 - Послуги з програмування та консультаційні послуги з питань програмного забезпечення</t>
  </si>
  <si>
    <t>Утримання споруди та прибудинкової території (Миропільська, 15-А)</t>
  </si>
  <si>
    <t>Класифікація за ДК 021:2015: 77314000-4 - Послуги з утримання територій</t>
  </si>
  <si>
    <t>Послуги, необхідні для обслуговування та утримання будівлі та прибудинкової території в належному стані за адресою вул. Курнатовського, 7-А</t>
  </si>
  <si>
    <t xml:space="preserve">Класифікація за ДК 021:2015:98341140-8 - Послуги з доглядання за будинками </t>
  </si>
  <si>
    <t>Послуги, пов’язані з програмним забезпеченням "МЕДОК"</t>
  </si>
  <si>
    <t>Класифікація за ДК 021:2015: 48443000-4 - Пакети програмного забезпечення для фінансового аналізу та бухгалтерського обліку</t>
  </si>
  <si>
    <t>Інтернет</t>
  </si>
  <si>
    <t>Класифікація за ДК 021:2015:72410000-7 - Послуги провайдерів</t>
  </si>
  <si>
    <t xml:space="preserve">Послуги з стаціонарного телефонного зв'язку </t>
  </si>
  <si>
    <t>Класифікація за ДК 021:2015:64200000-8 - Телекомунікаційні послуги</t>
  </si>
  <si>
    <t>Послуги охорони приміщення, Миропільська 15-А</t>
  </si>
  <si>
    <t>Класифікація за ДК 021:2015:79710000-4 - Охоронні послуги</t>
  </si>
  <si>
    <t>Послуги охорони приміщення, Курнатовського, 7А</t>
  </si>
  <si>
    <t>Послуги з супроводу та обслуговування програмних продуктів</t>
  </si>
  <si>
    <t>Класифікація за ДК 021:2015:72260000-5 - Послуги, пов’язані з програмним забезпеченням</t>
  </si>
  <si>
    <t>Послуги з заправки та ремонту картриджів</t>
  </si>
  <si>
    <t>Класифікація за ДК 021:2015:50310000-1 - Технічне обслуговування і ремонт офісної техніки</t>
  </si>
  <si>
    <t>Науково - технічні роботи з проведення: «Розроблення тимчасової індивідуальної базової лінійної норми витрати палива на автомобіль KIA Cerato»</t>
  </si>
  <si>
    <t>Класифікація за ДК 021:2015: 73110000-6 - Дослідницькі послуги</t>
  </si>
  <si>
    <t>грудень</t>
  </si>
  <si>
    <t>Всього по 2240:</t>
  </si>
  <si>
    <t>Теплопостачання</t>
  </si>
  <si>
    <t>-</t>
  </si>
  <si>
    <t>січень-грудень</t>
  </si>
  <si>
    <t>відшкодування</t>
  </si>
  <si>
    <t>Послуги з централізованого водовідведення</t>
  </si>
  <si>
    <t>Класифікація за ДК 021:2015: 90430000-0 - Послуги з відведення стічних вод</t>
  </si>
  <si>
    <t>Послуги з централізованого водопостачання</t>
  </si>
  <si>
    <t>Класифікація за ДК 021:2015:65110000-7 - Розподіл води</t>
  </si>
  <si>
    <t>Електрична енергія 20%</t>
  </si>
  <si>
    <t>Класифікація за ДК 021:2015: 09310000-5 - Електрична енергія</t>
  </si>
  <si>
    <t>Електрична енергія</t>
  </si>
  <si>
    <t>Відкриті торги</t>
  </si>
  <si>
    <t>Розподіл електричної енергії</t>
  </si>
  <si>
    <t>Класифікація за ДК 021:2015: 65310000-9 - Розподіл електричної енергії</t>
  </si>
  <si>
    <t>Всього по  2271, 2272, 2273:</t>
  </si>
  <si>
    <t>КПКВ 4313242 (загальний фонд)</t>
  </si>
  <si>
    <t>Квіткова продукція</t>
  </si>
  <si>
    <t>Класифікація за ДК 021:2015:03121200-7 - Квіти зрізані</t>
  </si>
  <si>
    <t>Проведення заходу до Дня Перемоги</t>
  </si>
  <si>
    <t>Класифікація за ДК 021:2015:15810000-9 - Хлібопродукти, свіжовипечені хлібобулочні та кондитерські вироби</t>
  </si>
  <si>
    <t>Автопослуги (перевезення пасажирів)</t>
  </si>
  <si>
    <t>Класифікація за ДК 021:2015:60172000-4 - Прокат автобусів і туристичних автобусів із водієм</t>
  </si>
  <si>
    <t>КПКВ 4313031 (спеціальний фонд)</t>
  </si>
  <si>
    <t>Здійснення технічного нагляду за адресою: вул. Червоноткацька, 22б, кв. 21</t>
  </si>
  <si>
    <t>Класифікація за ДК 021:2015: 71520000-9 - Послуги з нагляду за виконанням будівельних робіт</t>
  </si>
  <si>
    <t>Здійснення технічного нагляду за адресою: вул. Шептицького, 24, кв. 381</t>
  </si>
  <si>
    <t>Капітальний ремонт квартир осіб з інвалідністю за адресою:м. Київ, вул. Червоноткацька, 22б, кв. 21</t>
  </si>
  <si>
    <t>Класифікація за ДК 021:2015: 45453000-7 - Капітальний ремонт і реставрація</t>
  </si>
  <si>
    <t>Капітальний ремонт квартир осіб з інвалідністю вул. Шептицького, 24, кв. 381</t>
  </si>
  <si>
    <t>Всього по 2210, 2282, 2240, 3240 :</t>
  </si>
  <si>
    <t>Всього :</t>
  </si>
  <si>
    <t>Протокол №32 від 06.09.2022</t>
  </si>
  <si>
    <t xml:space="preserve">Уповноважена особа з проведення закупівель						</t>
  </si>
  <si>
    <t>Анастасія ЧЕРНЯКОВА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</si>
</sst>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9" fontId="5" fillId="0" borderId="1" xfId="0" applyNumberFormat="1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4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wrapText="1"/>
    </xf>
    <xf numFmtId="0" fontId="5" fillId="2" borderId="1" xfId="0" applyFont="1" applyFill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5" fillId="0" borderId="5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Q75"/>
  <sheetViews>
    <sheetView tabSelected="1" topLeftCell="A67" workbookViewId="0">
      <selection activeCell="J44" sqref="J44"/>
    </sheetView>
  </sheetViews>
  <sheetFormatPr defaultRowHeight="15.6" x14ac:dyDescent="0.3"/>
  <cols>
    <col min="1" max="1" width="8.88671875" style="53"/>
    <col min="2" max="2" width="20.21875" style="53" customWidth="1"/>
    <col min="3" max="3" width="22.44140625" style="48" customWidth="1"/>
    <col min="4" max="4" width="6.88671875" style="3" customWidth="1"/>
    <col min="5" max="5" width="4.109375" style="3" customWidth="1"/>
    <col min="6" max="7" width="8.109375" style="49" customWidth="1"/>
    <col min="8" max="8" width="8.88671875" style="12"/>
    <col min="9" max="9" width="5.77734375" style="12" customWidth="1"/>
    <col min="10" max="10" width="13.88671875" style="3" customWidth="1"/>
    <col min="11" max="11" width="15.109375" style="3" customWidth="1"/>
    <col min="12" max="12" width="8.88671875" style="3"/>
    <col min="13" max="13" width="11" style="3" bestFit="1" customWidth="1"/>
    <col min="14" max="16384" width="8.88671875" style="3"/>
  </cols>
  <sheetData>
    <row r="2" spans="1:17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1:17" x14ac:dyDescent="0.3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5" spans="1:17" x14ac:dyDescent="0.3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2"/>
      <c r="M5" s="2"/>
      <c r="N5" s="2"/>
      <c r="O5" s="2"/>
      <c r="P5" s="2"/>
      <c r="Q5" s="2"/>
    </row>
    <row r="6" spans="1:17" x14ac:dyDescent="0.3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2"/>
      <c r="O6" s="2"/>
      <c r="P6" s="2"/>
      <c r="Q6" s="2"/>
    </row>
    <row r="8" spans="1:17" ht="127.2" customHeight="1" x14ac:dyDescent="0.3">
      <c r="A8" s="4" t="s">
        <v>4</v>
      </c>
      <c r="B8" s="4"/>
      <c r="C8" s="5" t="s">
        <v>5</v>
      </c>
      <c r="D8" s="4" t="s">
        <v>6</v>
      </c>
      <c r="E8" s="4"/>
      <c r="F8" s="6" t="s">
        <v>7</v>
      </c>
      <c r="G8" s="6"/>
      <c r="H8" s="4" t="s">
        <v>8</v>
      </c>
      <c r="I8" s="4"/>
      <c r="J8" s="7" t="s">
        <v>9</v>
      </c>
      <c r="K8" s="7" t="s">
        <v>10</v>
      </c>
    </row>
    <row r="9" spans="1:17" s="12" customFormat="1" x14ac:dyDescent="0.3">
      <c r="A9" s="8">
        <v>1</v>
      </c>
      <c r="B9" s="8"/>
      <c r="C9" s="9">
        <v>2</v>
      </c>
      <c r="D9" s="8">
        <v>3</v>
      </c>
      <c r="E9" s="8"/>
      <c r="F9" s="10">
        <v>4</v>
      </c>
      <c r="G9" s="10"/>
      <c r="H9" s="8">
        <v>5</v>
      </c>
      <c r="I9" s="8"/>
      <c r="J9" s="11">
        <v>6</v>
      </c>
      <c r="K9" s="11">
        <v>7</v>
      </c>
    </row>
    <row r="10" spans="1:17" s="12" customFormat="1" ht="32.4" customHeight="1" x14ac:dyDescent="0.3">
      <c r="A10" s="13" t="s">
        <v>11</v>
      </c>
      <c r="B10" s="14"/>
      <c r="C10" s="14"/>
      <c r="D10" s="14"/>
      <c r="E10" s="14"/>
      <c r="F10" s="14"/>
      <c r="G10" s="14"/>
      <c r="H10" s="14"/>
      <c r="I10" s="14"/>
      <c r="J10" s="14"/>
      <c r="K10" s="15"/>
    </row>
    <row r="11" spans="1:17" ht="64.2" customHeight="1" x14ac:dyDescent="0.3">
      <c r="A11" s="16" t="s">
        <v>12</v>
      </c>
      <c r="B11" s="16"/>
      <c r="C11" s="9" t="s">
        <v>13</v>
      </c>
      <c r="D11" s="17">
        <v>2210</v>
      </c>
      <c r="E11" s="17"/>
      <c r="F11" s="18">
        <v>49800</v>
      </c>
      <c r="G11" s="18"/>
      <c r="H11" s="19" t="s">
        <v>14</v>
      </c>
      <c r="I11" s="19"/>
      <c r="J11" s="20" t="s">
        <v>15</v>
      </c>
      <c r="K11" s="20"/>
    </row>
    <row r="12" spans="1:17" ht="64.2" customHeight="1" x14ac:dyDescent="0.3">
      <c r="A12" s="16" t="s">
        <v>16</v>
      </c>
      <c r="B12" s="16"/>
      <c r="C12" s="9" t="s">
        <v>17</v>
      </c>
      <c r="D12" s="17">
        <v>2210</v>
      </c>
      <c r="E12" s="17"/>
      <c r="F12" s="18">
        <f>30000-4725-9000</f>
        <v>16275</v>
      </c>
      <c r="G12" s="18"/>
      <c r="H12" s="19" t="s">
        <v>14</v>
      </c>
      <c r="I12" s="19"/>
      <c r="J12" s="20" t="s">
        <v>18</v>
      </c>
      <c r="K12" s="21"/>
    </row>
    <row r="13" spans="1:17" ht="64.2" customHeight="1" x14ac:dyDescent="0.3">
      <c r="A13" s="16" t="s">
        <v>19</v>
      </c>
      <c r="B13" s="16"/>
      <c r="C13" s="9" t="s">
        <v>20</v>
      </c>
      <c r="D13" s="17">
        <v>2210</v>
      </c>
      <c r="E13" s="17"/>
      <c r="F13" s="22">
        <v>4000</v>
      </c>
      <c r="G13" s="23"/>
      <c r="H13" s="19" t="s">
        <v>14</v>
      </c>
      <c r="I13" s="19"/>
      <c r="J13" s="20" t="s">
        <v>21</v>
      </c>
      <c r="K13" s="21"/>
    </row>
    <row r="14" spans="1:17" ht="64.2" customHeight="1" x14ac:dyDescent="0.3">
      <c r="A14" s="16" t="s">
        <v>22</v>
      </c>
      <c r="B14" s="16"/>
      <c r="C14" s="9" t="s">
        <v>23</v>
      </c>
      <c r="D14" s="17">
        <v>2210</v>
      </c>
      <c r="E14" s="17"/>
      <c r="F14" s="18">
        <v>1000</v>
      </c>
      <c r="G14" s="18"/>
      <c r="H14" s="19" t="s">
        <v>14</v>
      </c>
      <c r="I14" s="19"/>
      <c r="J14" s="20" t="s">
        <v>21</v>
      </c>
      <c r="K14" s="21"/>
    </row>
    <row r="15" spans="1:17" ht="64.2" customHeight="1" x14ac:dyDescent="0.3">
      <c r="A15" s="16" t="s">
        <v>24</v>
      </c>
      <c r="B15" s="16"/>
      <c r="C15" s="9" t="s">
        <v>25</v>
      </c>
      <c r="D15" s="17">
        <v>2210</v>
      </c>
      <c r="E15" s="17"/>
      <c r="F15" s="18">
        <v>1000</v>
      </c>
      <c r="G15" s="18"/>
      <c r="H15" s="19" t="s">
        <v>14</v>
      </c>
      <c r="I15" s="19"/>
      <c r="J15" s="20" t="s">
        <v>21</v>
      </c>
      <c r="K15" s="21"/>
    </row>
    <row r="16" spans="1:17" ht="64.2" customHeight="1" x14ac:dyDescent="0.3">
      <c r="A16" s="16" t="s">
        <v>26</v>
      </c>
      <c r="B16" s="16"/>
      <c r="C16" s="9" t="s">
        <v>27</v>
      </c>
      <c r="D16" s="17">
        <v>2210</v>
      </c>
      <c r="E16" s="17"/>
      <c r="F16" s="18">
        <v>7000</v>
      </c>
      <c r="G16" s="18"/>
      <c r="H16" s="19" t="s">
        <v>14</v>
      </c>
      <c r="I16" s="19"/>
      <c r="J16" s="20" t="s">
        <v>21</v>
      </c>
      <c r="K16" s="21"/>
    </row>
    <row r="17" spans="1:11" ht="64.2" customHeight="1" x14ac:dyDescent="0.3">
      <c r="A17" s="16" t="s">
        <v>28</v>
      </c>
      <c r="B17" s="16"/>
      <c r="C17" s="9" t="s">
        <v>29</v>
      </c>
      <c r="D17" s="17">
        <v>2210</v>
      </c>
      <c r="E17" s="17"/>
      <c r="F17" s="18">
        <v>500</v>
      </c>
      <c r="G17" s="18"/>
      <c r="H17" s="19" t="s">
        <v>14</v>
      </c>
      <c r="I17" s="19"/>
      <c r="J17" s="20" t="s">
        <v>21</v>
      </c>
      <c r="K17" s="21"/>
    </row>
    <row r="18" spans="1:11" ht="64.2" customHeight="1" x14ac:dyDescent="0.3">
      <c r="A18" s="24" t="s">
        <v>30</v>
      </c>
      <c r="B18" s="25"/>
      <c r="C18" s="9" t="s">
        <v>31</v>
      </c>
      <c r="D18" s="17">
        <v>2210</v>
      </c>
      <c r="E18" s="17"/>
      <c r="F18" s="22">
        <v>1500</v>
      </c>
      <c r="G18" s="23"/>
      <c r="H18" s="19" t="s">
        <v>14</v>
      </c>
      <c r="I18" s="19"/>
      <c r="J18" s="20" t="s">
        <v>21</v>
      </c>
      <c r="K18" s="21"/>
    </row>
    <row r="19" spans="1:11" ht="64.2" customHeight="1" x14ac:dyDescent="0.3">
      <c r="A19" s="16" t="s">
        <v>32</v>
      </c>
      <c r="B19" s="16"/>
      <c r="C19" s="9" t="s">
        <v>33</v>
      </c>
      <c r="D19" s="17">
        <v>2210</v>
      </c>
      <c r="E19" s="17"/>
      <c r="F19" s="18">
        <v>130000</v>
      </c>
      <c r="G19" s="18"/>
      <c r="H19" s="19" t="s">
        <v>14</v>
      </c>
      <c r="I19" s="19"/>
      <c r="J19" s="20" t="s">
        <v>34</v>
      </c>
      <c r="K19" s="21"/>
    </row>
    <row r="20" spans="1:11" ht="59.4" customHeight="1" x14ac:dyDescent="0.3">
      <c r="A20" s="16" t="s">
        <v>35</v>
      </c>
      <c r="B20" s="16"/>
      <c r="C20" s="9" t="s">
        <v>36</v>
      </c>
      <c r="D20" s="17">
        <v>2210</v>
      </c>
      <c r="E20" s="17"/>
      <c r="F20" s="18">
        <v>30000</v>
      </c>
      <c r="G20" s="18"/>
      <c r="H20" s="19" t="s">
        <v>14</v>
      </c>
      <c r="I20" s="19"/>
      <c r="J20" s="20" t="s">
        <v>18</v>
      </c>
      <c r="K20" s="20"/>
    </row>
    <row r="21" spans="1:11" ht="51" customHeight="1" x14ac:dyDescent="0.3">
      <c r="A21" s="16" t="s">
        <v>37</v>
      </c>
      <c r="B21" s="16"/>
      <c r="C21" s="9" t="s">
        <v>38</v>
      </c>
      <c r="D21" s="17">
        <v>2210</v>
      </c>
      <c r="E21" s="17"/>
      <c r="F21" s="18">
        <v>180000</v>
      </c>
      <c r="G21" s="18"/>
      <c r="H21" s="19" t="s">
        <v>39</v>
      </c>
      <c r="I21" s="19"/>
      <c r="J21" s="20" t="s">
        <v>40</v>
      </c>
      <c r="K21" s="20"/>
    </row>
    <row r="22" spans="1:11" ht="64.2" customHeight="1" x14ac:dyDescent="0.3">
      <c r="A22" s="16" t="s">
        <v>41</v>
      </c>
      <c r="B22" s="16"/>
      <c r="C22" s="9" t="s">
        <v>42</v>
      </c>
      <c r="D22" s="17">
        <v>2210</v>
      </c>
      <c r="E22" s="17"/>
      <c r="F22" s="18">
        <v>49900</v>
      </c>
      <c r="G22" s="18"/>
      <c r="H22" s="19" t="s">
        <v>14</v>
      </c>
      <c r="I22" s="19"/>
      <c r="J22" s="20" t="s">
        <v>43</v>
      </c>
      <c r="K22" s="20"/>
    </row>
    <row r="23" spans="1:11" ht="64.2" customHeight="1" x14ac:dyDescent="0.3">
      <c r="A23" s="16" t="s">
        <v>44</v>
      </c>
      <c r="B23" s="16"/>
      <c r="C23" s="9" t="s">
        <v>45</v>
      </c>
      <c r="D23" s="17">
        <v>2210</v>
      </c>
      <c r="E23" s="17"/>
      <c r="F23" s="18">
        <v>1000</v>
      </c>
      <c r="G23" s="18"/>
      <c r="H23" s="19" t="s">
        <v>14</v>
      </c>
      <c r="I23" s="19"/>
      <c r="J23" s="20" t="s">
        <v>46</v>
      </c>
      <c r="K23" s="20"/>
    </row>
    <row r="24" spans="1:11" ht="64.2" customHeight="1" x14ac:dyDescent="0.3">
      <c r="A24" s="16" t="s">
        <v>47</v>
      </c>
      <c r="B24" s="16"/>
      <c r="C24" s="9" t="s">
        <v>48</v>
      </c>
      <c r="D24" s="17">
        <v>2210</v>
      </c>
      <c r="E24" s="17"/>
      <c r="F24" s="18">
        <v>46500</v>
      </c>
      <c r="G24" s="18"/>
      <c r="H24" s="19" t="s">
        <v>14</v>
      </c>
      <c r="I24" s="19"/>
      <c r="J24" s="20" t="s">
        <v>49</v>
      </c>
      <c r="K24" s="20"/>
    </row>
    <row r="25" spans="1:11" ht="64.2" customHeight="1" x14ac:dyDescent="0.3">
      <c r="A25" s="16" t="s">
        <v>50</v>
      </c>
      <c r="B25" s="16"/>
      <c r="C25" s="9" t="s">
        <v>51</v>
      </c>
      <c r="D25" s="17">
        <v>2210</v>
      </c>
      <c r="E25" s="17"/>
      <c r="F25" s="18">
        <v>25000</v>
      </c>
      <c r="G25" s="18"/>
      <c r="H25" s="19" t="s">
        <v>14</v>
      </c>
      <c r="I25" s="19"/>
      <c r="J25" s="20" t="s">
        <v>52</v>
      </c>
      <c r="K25" s="20"/>
    </row>
    <row r="26" spans="1:11" ht="81.599999999999994" customHeight="1" x14ac:dyDescent="0.3">
      <c r="A26" s="16" t="s">
        <v>53</v>
      </c>
      <c r="B26" s="16"/>
      <c r="C26" s="9" t="s">
        <v>54</v>
      </c>
      <c r="D26" s="17">
        <v>2210</v>
      </c>
      <c r="E26" s="17"/>
      <c r="F26" s="18">
        <v>1500</v>
      </c>
      <c r="G26" s="18"/>
      <c r="H26" s="19" t="s">
        <v>14</v>
      </c>
      <c r="I26" s="19"/>
      <c r="J26" s="20" t="s">
        <v>21</v>
      </c>
      <c r="K26" s="20"/>
    </row>
    <row r="27" spans="1:11" ht="64.2" customHeight="1" x14ac:dyDescent="0.3">
      <c r="A27" s="16" t="s">
        <v>55</v>
      </c>
      <c r="B27" s="16"/>
      <c r="C27" s="9" t="s">
        <v>56</v>
      </c>
      <c r="D27" s="17">
        <v>2210</v>
      </c>
      <c r="E27" s="17"/>
      <c r="F27" s="18">
        <v>2000</v>
      </c>
      <c r="G27" s="18"/>
      <c r="H27" s="19" t="s">
        <v>14</v>
      </c>
      <c r="I27" s="19"/>
      <c r="J27" s="20" t="s">
        <v>21</v>
      </c>
      <c r="K27" s="20"/>
    </row>
    <row r="28" spans="1:11" ht="64.2" customHeight="1" x14ac:dyDescent="0.3">
      <c r="A28" s="16" t="s">
        <v>57</v>
      </c>
      <c r="B28" s="16"/>
      <c r="C28" s="9" t="s">
        <v>58</v>
      </c>
      <c r="D28" s="17">
        <v>2210</v>
      </c>
      <c r="E28" s="17"/>
      <c r="F28" s="18">
        <v>4000</v>
      </c>
      <c r="G28" s="18"/>
      <c r="H28" s="19" t="s">
        <v>14</v>
      </c>
      <c r="I28" s="19"/>
      <c r="J28" s="20" t="s">
        <v>21</v>
      </c>
      <c r="K28" s="20"/>
    </row>
    <row r="29" spans="1:11" ht="64.2" customHeight="1" x14ac:dyDescent="0.3">
      <c r="A29" s="16" t="s">
        <v>59</v>
      </c>
      <c r="B29" s="16"/>
      <c r="C29" s="9" t="s">
        <v>60</v>
      </c>
      <c r="D29" s="17">
        <v>2210</v>
      </c>
      <c r="E29" s="17"/>
      <c r="F29" s="18">
        <v>2000</v>
      </c>
      <c r="G29" s="18"/>
      <c r="H29" s="19" t="s">
        <v>14</v>
      </c>
      <c r="I29" s="19"/>
      <c r="J29" s="20" t="s">
        <v>21</v>
      </c>
      <c r="K29" s="20"/>
    </row>
    <row r="30" spans="1:11" ht="64.2" customHeight="1" x14ac:dyDescent="0.3">
      <c r="A30" s="16" t="s">
        <v>61</v>
      </c>
      <c r="B30" s="16"/>
      <c r="C30" s="9" t="s">
        <v>62</v>
      </c>
      <c r="D30" s="17">
        <v>2210</v>
      </c>
      <c r="E30" s="17"/>
      <c r="F30" s="18">
        <v>1000</v>
      </c>
      <c r="G30" s="18"/>
      <c r="H30" s="19" t="s">
        <v>14</v>
      </c>
      <c r="I30" s="19"/>
      <c r="J30" s="20" t="s">
        <v>21</v>
      </c>
      <c r="K30" s="20"/>
    </row>
    <row r="31" spans="1:11" ht="64.2" customHeight="1" x14ac:dyDescent="0.3">
      <c r="A31" s="16" t="s">
        <v>63</v>
      </c>
      <c r="B31" s="16"/>
      <c r="C31" s="9" t="s">
        <v>64</v>
      </c>
      <c r="D31" s="17">
        <v>2210</v>
      </c>
      <c r="E31" s="17"/>
      <c r="F31" s="18">
        <v>4000</v>
      </c>
      <c r="G31" s="18"/>
      <c r="H31" s="19" t="s">
        <v>14</v>
      </c>
      <c r="I31" s="19"/>
      <c r="J31" s="20" t="s">
        <v>21</v>
      </c>
      <c r="K31" s="20"/>
    </row>
    <row r="32" spans="1:11" ht="64.2" customHeight="1" x14ac:dyDescent="0.3">
      <c r="A32" s="16" t="s">
        <v>65</v>
      </c>
      <c r="B32" s="16"/>
      <c r="C32" s="9" t="s">
        <v>66</v>
      </c>
      <c r="D32" s="17">
        <v>2210</v>
      </c>
      <c r="E32" s="17"/>
      <c r="F32" s="18">
        <v>500</v>
      </c>
      <c r="G32" s="18"/>
      <c r="H32" s="19" t="s">
        <v>14</v>
      </c>
      <c r="I32" s="19"/>
      <c r="J32" s="20" t="s">
        <v>21</v>
      </c>
      <c r="K32" s="20"/>
    </row>
    <row r="33" spans="1:15" ht="73.2" customHeight="1" x14ac:dyDescent="0.3">
      <c r="A33" s="16" t="s">
        <v>67</v>
      </c>
      <c r="B33" s="16"/>
      <c r="C33" s="9" t="s">
        <v>68</v>
      </c>
      <c r="D33" s="17">
        <v>2210</v>
      </c>
      <c r="E33" s="17"/>
      <c r="F33" s="18">
        <f>4725+9000</f>
        <v>13725</v>
      </c>
      <c r="G33" s="18"/>
      <c r="H33" s="19" t="s">
        <v>14</v>
      </c>
      <c r="I33" s="19"/>
      <c r="J33" s="20" t="s">
        <v>69</v>
      </c>
      <c r="K33" s="20"/>
    </row>
    <row r="34" spans="1:15" ht="24" customHeight="1" x14ac:dyDescent="0.3">
      <c r="A34" s="26" t="s">
        <v>70</v>
      </c>
      <c r="B34" s="26"/>
      <c r="C34" s="27">
        <f>F31+F30+F29+F28+F27+F26+F25+F24+F23+F22+F21+F20+F19+F12+F11+F33+F17+F18+F16+F15+F14+F13+F32</f>
        <v>572200</v>
      </c>
      <c r="D34" s="27"/>
      <c r="E34" s="27"/>
      <c r="F34" s="27"/>
      <c r="G34" s="27"/>
      <c r="H34" s="27"/>
      <c r="I34" s="27"/>
      <c r="J34" s="27"/>
      <c r="K34" s="27"/>
    </row>
    <row r="35" spans="1:15" ht="93.6" customHeight="1" x14ac:dyDescent="0.3">
      <c r="A35" s="16" t="s">
        <v>71</v>
      </c>
      <c r="B35" s="16"/>
      <c r="C35" s="9" t="s">
        <v>72</v>
      </c>
      <c r="D35" s="17">
        <v>2240</v>
      </c>
      <c r="E35" s="17"/>
      <c r="F35" s="18">
        <v>40000</v>
      </c>
      <c r="G35" s="18"/>
      <c r="H35" s="19" t="s">
        <v>73</v>
      </c>
      <c r="I35" s="19"/>
      <c r="J35" s="20" t="s">
        <v>43</v>
      </c>
      <c r="K35" s="20"/>
    </row>
    <row r="36" spans="1:15" ht="66" customHeight="1" x14ac:dyDescent="0.3">
      <c r="A36" s="16" t="s">
        <v>74</v>
      </c>
      <c r="B36" s="16"/>
      <c r="C36" s="9" t="s">
        <v>75</v>
      </c>
      <c r="D36" s="28">
        <v>2240</v>
      </c>
      <c r="E36" s="29"/>
      <c r="F36" s="22">
        <v>3582</v>
      </c>
      <c r="G36" s="23"/>
      <c r="H36" s="19" t="s">
        <v>73</v>
      </c>
      <c r="I36" s="19"/>
      <c r="J36" s="20" t="s">
        <v>43</v>
      </c>
      <c r="K36" s="20"/>
      <c r="M36" s="30"/>
      <c r="O36" s="30"/>
    </row>
    <row r="37" spans="1:15" ht="66.599999999999994" customHeight="1" x14ac:dyDescent="0.3">
      <c r="A37" s="16" t="s">
        <v>76</v>
      </c>
      <c r="B37" s="16"/>
      <c r="C37" s="9" t="s">
        <v>75</v>
      </c>
      <c r="D37" s="17">
        <v>2240</v>
      </c>
      <c r="E37" s="17"/>
      <c r="F37" s="18">
        <v>1010</v>
      </c>
      <c r="G37" s="18"/>
      <c r="H37" s="19" t="s">
        <v>73</v>
      </c>
      <c r="I37" s="19"/>
      <c r="J37" s="20" t="s">
        <v>43</v>
      </c>
      <c r="K37" s="20"/>
    </row>
    <row r="38" spans="1:15" ht="127.2" customHeight="1" x14ac:dyDescent="0.3">
      <c r="A38" s="16" t="s">
        <v>77</v>
      </c>
      <c r="B38" s="16"/>
      <c r="C38" s="9" t="s">
        <v>78</v>
      </c>
      <c r="D38" s="17">
        <v>2240</v>
      </c>
      <c r="E38" s="17"/>
      <c r="F38" s="18">
        <v>3000</v>
      </c>
      <c r="G38" s="18"/>
      <c r="H38" s="19" t="s">
        <v>73</v>
      </c>
      <c r="I38" s="19"/>
      <c r="J38" s="20" t="s">
        <v>46</v>
      </c>
      <c r="K38" s="20"/>
    </row>
    <row r="39" spans="1:15" ht="97.2" customHeight="1" x14ac:dyDescent="0.3">
      <c r="A39" s="16" t="s">
        <v>79</v>
      </c>
      <c r="B39" s="31"/>
      <c r="C39" s="9" t="s">
        <v>80</v>
      </c>
      <c r="D39" s="17">
        <v>2240</v>
      </c>
      <c r="E39" s="17"/>
      <c r="F39" s="18">
        <v>5290</v>
      </c>
      <c r="G39" s="18"/>
      <c r="H39" s="19" t="s">
        <v>73</v>
      </c>
      <c r="I39" s="19"/>
      <c r="J39" s="20" t="s">
        <v>46</v>
      </c>
      <c r="K39" s="20"/>
    </row>
    <row r="40" spans="1:15" ht="95.4" customHeight="1" x14ac:dyDescent="0.3">
      <c r="A40" s="16" t="s">
        <v>81</v>
      </c>
      <c r="B40" s="16"/>
      <c r="C40" s="9" t="s">
        <v>82</v>
      </c>
      <c r="D40" s="17">
        <v>2240</v>
      </c>
      <c r="E40" s="17"/>
      <c r="F40" s="18">
        <f>12908-200-1005</f>
        <v>11703</v>
      </c>
      <c r="G40" s="18"/>
      <c r="H40" s="19" t="s">
        <v>73</v>
      </c>
      <c r="I40" s="19"/>
      <c r="J40" s="20" t="s">
        <v>83</v>
      </c>
      <c r="K40" s="20"/>
    </row>
    <row r="41" spans="1:15" ht="82.2" customHeight="1" x14ac:dyDescent="0.3">
      <c r="A41" s="16" t="s">
        <v>84</v>
      </c>
      <c r="B41" s="31"/>
      <c r="C41" s="9" t="s">
        <v>85</v>
      </c>
      <c r="D41" s="17">
        <v>2240</v>
      </c>
      <c r="E41" s="17"/>
      <c r="F41" s="18">
        <v>49500</v>
      </c>
      <c r="G41" s="32"/>
      <c r="H41" s="19" t="s">
        <v>73</v>
      </c>
      <c r="I41" s="19"/>
      <c r="J41" s="20" t="s">
        <v>69</v>
      </c>
      <c r="K41" s="20"/>
    </row>
    <row r="42" spans="1:15" ht="113.4" customHeight="1" x14ac:dyDescent="0.3">
      <c r="A42" s="16" t="s">
        <v>86</v>
      </c>
      <c r="B42" s="16"/>
      <c r="C42" s="9" t="s">
        <v>87</v>
      </c>
      <c r="D42" s="17">
        <v>2240</v>
      </c>
      <c r="E42" s="17"/>
      <c r="F42" s="18">
        <v>30000</v>
      </c>
      <c r="G42" s="18"/>
      <c r="H42" s="19" t="s">
        <v>73</v>
      </c>
      <c r="I42" s="19"/>
      <c r="J42" s="20" t="s">
        <v>43</v>
      </c>
      <c r="K42" s="20"/>
    </row>
    <row r="43" spans="1:15" ht="75.599999999999994" customHeight="1" x14ac:dyDescent="0.3">
      <c r="A43" s="16" t="s">
        <v>88</v>
      </c>
      <c r="B43" s="16"/>
      <c r="C43" s="9" t="s">
        <v>89</v>
      </c>
      <c r="D43" s="17">
        <v>2240</v>
      </c>
      <c r="E43" s="17"/>
      <c r="F43" s="18">
        <v>15616</v>
      </c>
      <c r="G43" s="18"/>
      <c r="H43" s="19" t="s">
        <v>73</v>
      </c>
      <c r="I43" s="19"/>
      <c r="J43" s="20" t="s">
        <v>15</v>
      </c>
      <c r="K43" s="20"/>
    </row>
    <row r="44" spans="1:15" ht="96" customHeight="1" x14ac:dyDescent="0.3">
      <c r="A44" s="16" t="s">
        <v>90</v>
      </c>
      <c r="B44" s="16"/>
      <c r="C44" s="9" t="s">
        <v>91</v>
      </c>
      <c r="D44" s="17">
        <v>2240</v>
      </c>
      <c r="E44" s="17"/>
      <c r="F44" s="18">
        <v>199999</v>
      </c>
      <c r="G44" s="18"/>
      <c r="H44" s="19" t="s">
        <v>39</v>
      </c>
      <c r="I44" s="19"/>
      <c r="J44" s="20" t="s">
        <v>15</v>
      </c>
      <c r="K44" s="20"/>
    </row>
    <row r="45" spans="1:15" ht="106.2" customHeight="1" x14ac:dyDescent="0.3">
      <c r="A45" s="16" t="s">
        <v>92</v>
      </c>
      <c r="B45" s="16"/>
      <c r="C45" s="9" t="s">
        <v>93</v>
      </c>
      <c r="D45" s="17">
        <v>2240</v>
      </c>
      <c r="E45" s="17"/>
      <c r="F45" s="18">
        <v>2200</v>
      </c>
      <c r="G45" s="18"/>
      <c r="H45" s="19" t="s">
        <v>14</v>
      </c>
      <c r="I45" s="19"/>
      <c r="J45" s="20" t="s">
        <v>46</v>
      </c>
      <c r="K45" s="20"/>
    </row>
    <row r="46" spans="1:15" ht="71.400000000000006" customHeight="1" x14ac:dyDescent="0.3">
      <c r="A46" s="16" t="s">
        <v>94</v>
      </c>
      <c r="B46" s="16"/>
      <c r="C46" s="9" t="s">
        <v>95</v>
      </c>
      <c r="D46" s="17">
        <v>2240</v>
      </c>
      <c r="E46" s="17"/>
      <c r="F46" s="18">
        <v>9000</v>
      </c>
      <c r="G46" s="18"/>
      <c r="H46" s="19" t="s">
        <v>14</v>
      </c>
      <c r="I46" s="19"/>
      <c r="J46" s="20" t="s">
        <v>43</v>
      </c>
      <c r="K46" s="20"/>
    </row>
    <row r="47" spans="1:15" ht="75.599999999999994" customHeight="1" x14ac:dyDescent="0.3">
      <c r="A47" s="16" t="s">
        <v>96</v>
      </c>
      <c r="B47" s="16"/>
      <c r="C47" s="9" t="s">
        <v>97</v>
      </c>
      <c r="D47" s="17">
        <v>2240</v>
      </c>
      <c r="E47" s="17"/>
      <c r="F47" s="18">
        <v>84000</v>
      </c>
      <c r="G47" s="18"/>
      <c r="H47" s="19" t="s">
        <v>14</v>
      </c>
      <c r="I47" s="19"/>
      <c r="J47" s="20" t="s">
        <v>15</v>
      </c>
      <c r="K47" s="20"/>
    </row>
    <row r="48" spans="1:15" ht="66" customHeight="1" x14ac:dyDescent="0.3">
      <c r="A48" s="16" t="s">
        <v>98</v>
      </c>
      <c r="B48" s="16"/>
      <c r="C48" s="9" t="s">
        <v>99</v>
      </c>
      <c r="D48" s="17">
        <v>2240</v>
      </c>
      <c r="E48" s="17"/>
      <c r="F48" s="18">
        <v>9600</v>
      </c>
      <c r="G48" s="18"/>
      <c r="H48" s="19" t="s">
        <v>14</v>
      </c>
      <c r="I48" s="19"/>
      <c r="J48" s="20" t="s">
        <v>43</v>
      </c>
      <c r="K48" s="20"/>
    </row>
    <row r="49" spans="1:13" ht="75.599999999999994" customHeight="1" x14ac:dyDescent="0.3">
      <c r="A49" s="16" t="s">
        <v>100</v>
      </c>
      <c r="B49" s="16"/>
      <c r="C49" s="9" t="s">
        <v>99</v>
      </c>
      <c r="D49" s="17">
        <v>2240</v>
      </c>
      <c r="E49" s="17"/>
      <c r="F49" s="18">
        <v>21400</v>
      </c>
      <c r="G49" s="18"/>
      <c r="H49" s="19" t="s">
        <v>14</v>
      </c>
      <c r="I49" s="19"/>
      <c r="J49" s="20" t="s">
        <v>43</v>
      </c>
      <c r="K49" s="20"/>
    </row>
    <row r="50" spans="1:13" ht="82.2" customHeight="1" x14ac:dyDescent="0.3">
      <c r="A50" s="16" t="s">
        <v>101</v>
      </c>
      <c r="B50" s="16"/>
      <c r="C50" s="9" t="s">
        <v>102</v>
      </c>
      <c r="D50" s="17">
        <v>2240</v>
      </c>
      <c r="E50" s="17"/>
      <c r="F50" s="18">
        <v>23600</v>
      </c>
      <c r="G50" s="18"/>
      <c r="H50" s="19" t="s">
        <v>14</v>
      </c>
      <c r="I50" s="19"/>
      <c r="J50" s="20" t="s">
        <v>43</v>
      </c>
      <c r="K50" s="20"/>
    </row>
    <row r="51" spans="1:13" ht="94.2" customHeight="1" x14ac:dyDescent="0.3">
      <c r="A51" s="16" t="s">
        <v>103</v>
      </c>
      <c r="B51" s="16"/>
      <c r="C51" s="9" t="s">
        <v>104</v>
      </c>
      <c r="D51" s="17">
        <v>2240</v>
      </c>
      <c r="E51" s="17"/>
      <c r="F51" s="18">
        <v>49500</v>
      </c>
      <c r="G51" s="18"/>
      <c r="H51" s="19" t="s">
        <v>14</v>
      </c>
      <c r="I51" s="19"/>
      <c r="J51" s="20" t="s">
        <v>43</v>
      </c>
      <c r="K51" s="20"/>
    </row>
    <row r="52" spans="1:13" ht="94.2" customHeight="1" x14ac:dyDescent="0.3">
      <c r="A52" s="16" t="s">
        <v>105</v>
      </c>
      <c r="B52" s="16"/>
      <c r="C52" s="9" t="s">
        <v>106</v>
      </c>
      <c r="D52" s="17">
        <v>2240</v>
      </c>
      <c r="E52" s="17"/>
      <c r="F52" s="22">
        <v>2000</v>
      </c>
      <c r="G52" s="23"/>
      <c r="H52" s="19" t="s">
        <v>14</v>
      </c>
      <c r="I52" s="19"/>
      <c r="J52" s="20" t="s">
        <v>107</v>
      </c>
      <c r="K52" s="20"/>
    </row>
    <row r="53" spans="1:13" ht="24.6" customHeight="1" x14ac:dyDescent="0.3">
      <c r="A53" s="26" t="s">
        <v>108</v>
      </c>
      <c r="B53" s="26"/>
      <c r="C53" s="27">
        <f>F51+F50+F49+F48+F47+F46+F45+F44+F43+F42+F41+F40+F39+F38+F37+F35+F52+F36</f>
        <v>561000</v>
      </c>
      <c r="D53" s="27"/>
      <c r="E53" s="27"/>
      <c r="F53" s="27"/>
      <c r="G53" s="27"/>
      <c r="H53" s="27"/>
      <c r="I53" s="27"/>
      <c r="J53" s="27"/>
      <c r="K53" s="27"/>
    </row>
    <row r="54" spans="1:13" ht="31.2" x14ac:dyDescent="0.3">
      <c r="A54" s="16" t="s">
        <v>109</v>
      </c>
      <c r="B54" s="16"/>
      <c r="C54" s="20" t="s">
        <v>110</v>
      </c>
      <c r="D54" s="17">
        <v>2271</v>
      </c>
      <c r="E54" s="17"/>
      <c r="F54" s="18">
        <v>865100</v>
      </c>
      <c r="G54" s="18"/>
      <c r="H54" s="19" t="s">
        <v>110</v>
      </c>
      <c r="I54" s="19"/>
      <c r="J54" s="20" t="s">
        <v>111</v>
      </c>
      <c r="K54" s="20" t="s">
        <v>112</v>
      </c>
    </row>
    <row r="55" spans="1:13" ht="63" customHeight="1" x14ac:dyDescent="0.3">
      <c r="A55" s="24" t="s">
        <v>113</v>
      </c>
      <c r="B55" s="25"/>
      <c r="C55" s="9" t="s">
        <v>114</v>
      </c>
      <c r="D55" s="28">
        <v>2272</v>
      </c>
      <c r="E55" s="29"/>
      <c r="F55" s="22">
        <v>8642</v>
      </c>
      <c r="G55" s="23"/>
      <c r="H55" s="19" t="s">
        <v>14</v>
      </c>
      <c r="I55" s="19"/>
      <c r="J55" s="20" t="s">
        <v>43</v>
      </c>
      <c r="K55" s="20"/>
    </row>
    <row r="56" spans="1:13" ht="63" customHeight="1" x14ac:dyDescent="0.3">
      <c r="A56" s="24" t="s">
        <v>115</v>
      </c>
      <c r="B56" s="25"/>
      <c r="C56" s="9" t="s">
        <v>116</v>
      </c>
      <c r="D56" s="17">
        <v>2272</v>
      </c>
      <c r="E56" s="17"/>
      <c r="F56" s="18">
        <v>8958</v>
      </c>
      <c r="G56" s="18"/>
      <c r="H56" s="19" t="s">
        <v>14</v>
      </c>
      <c r="I56" s="19"/>
      <c r="J56" s="20" t="s">
        <v>43</v>
      </c>
      <c r="K56" s="20"/>
      <c r="M56" s="30"/>
    </row>
    <row r="57" spans="1:13" ht="66.599999999999994" customHeight="1" x14ac:dyDescent="0.3">
      <c r="A57" s="33" t="s">
        <v>117</v>
      </c>
      <c r="B57" s="16"/>
      <c r="C57" s="9" t="s">
        <v>118</v>
      </c>
      <c r="D57" s="17">
        <v>2273</v>
      </c>
      <c r="E57" s="17"/>
      <c r="F57" s="18">
        <v>19530</v>
      </c>
      <c r="G57" s="18"/>
      <c r="H57" s="19" t="s">
        <v>14</v>
      </c>
      <c r="I57" s="19"/>
      <c r="J57" s="20" t="s">
        <v>15</v>
      </c>
      <c r="K57" s="20"/>
    </row>
    <row r="58" spans="1:13" ht="51.6" customHeight="1" x14ac:dyDescent="0.3">
      <c r="A58" s="16" t="s">
        <v>119</v>
      </c>
      <c r="B58" s="16"/>
      <c r="C58" s="9" t="s">
        <v>118</v>
      </c>
      <c r="D58" s="17">
        <v>2273</v>
      </c>
      <c r="E58" s="17"/>
      <c r="F58" s="18">
        <v>260000</v>
      </c>
      <c r="G58" s="18"/>
      <c r="H58" s="19" t="s">
        <v>120</v>
      </c>
      <c r="I58" s="19"/>
      <c r="J58" s="20" t="s">
        <v>15</v>
      </c>
      <c r="K58" s="20"/>
    </row>
    <row r="59" spans="1:13" ht="62.4" x14ac:dyDescent="0.3">
      <c r="A59" s="16" t="s">
        <v>121</v>
      </c>
      <c r="B59" s="16"/>
      <c r="C59" s="9" t="s">
        <v>122</v>
      </c>
      <c r="D59" s="17">
        <v>2273</v>
      </c>
      <c r="E59" s="17"/>
      <c r="F59" s="18">
        <v>31770</v>
      </c>
      <c r="G59" s="18"/>
      <c r="H59" s="19" t="s">
        <v>14</v>
      </c>
      <c r="I59" s="19"/>
      <c r="J59" s="20" t="s">
        <v>15</v>
      </c>
      <c r="K59" s="20"/>
    </row>
    <row r="60" spans="1:13" ht="36.6" customHeight="1" x14ac:dyDescent="0.3">
      <c r="A60" s="26" t="s">
        <v>123</v>
      </c>
      <c r="B60" s="26"/>
      <c r="C60" s="27">
        <f>F59+F58+F57+F56+F54+F55</f>
        <v>1194000</v>
      </c>
      <c r="D60" s="34"/>
      <c r="E60" s="34"/>
      <c r="F60" s="34"/>
      <c r="G60" s="34"/>
      <c r="H60" s="34"/>
      <c r="I60" s="34"/>
      <c r="J60" s="34"/>
      <c r="K60" s="34"/>
    </row>
    <row r="61" spans="1:13" ht="27.6" customHeight="1" x14ac:dyDescent="0.3">
      <c r="A61" s="28" t="s">
        <v>124</v>
      </c>
      <c r="B61" s="35"/>
      <c r="C61" s="35"/>
      <c r="D61" s="35"/>
      <c r="E61" s="35"/>
      <c r="F61" s="35"/>
      <c r="G61" s="35"/>
      <c r="H61" s="35"/>
      <c r="I61" s="35"/>
      <c r="J61" s="35"/>
      <c r="K61" s="36"/>
    </row>
    <row r="62" spans="1:13" ht="63" customHeight="1" x14ac:dyDescent="0.3">
      <c r="A62" s="16" t="s">
        <v>125</v>
      </c>
      <c r="B62" s="16"/>
      <c r="C62" s="9" t="s">
        <v>126</v>
      </c>
      <c r="D62" s="17">
        <v>2210</v>
      </c>
      <c r="E62" s="17"/>
      <c r="F62" s="18">
        <v>5000</v>
      </c>
      <c r="G62" s="18"/>
      <c r="H62" s="19" t="s">
        <v>14</v>
      </c>
      <c r="I62" s="19"/>
      <c r="J62" s="20" t="s">
        <v>52</v>
      </c>
      <c r="K62" s="20"/>
    </row>
    <row r="63" spans="1:13" ht="63" customHeight="1" x14ac:dyDescent="0.3">
      <c r="A63" s="16" t="s">
        <v>125</v>
      </c>
      <c r="B63" s="16"/>
      <c r="C63" s="9" t="s">
        <v>126</v>
      </c>
      <c r="D63" s="17">
        <v>2282</v>
      </c>
      <c r="E63" s="17"/>
      <c r="F63" s="18">
        <v>30000</v>
      </c>
      <c r="G63" s="18"/>
      <c r="H63" s="19" t="s">
        <v>14</v>
      </c>
      <c r="I63" s="19"/>
      <c r="J63" s="20" t="s">
        <v>52</v>
      </c>
      <c r="K63" s="20"/>
    </row>
    <row r="64" spans="1:13" ht="98.4" customHeight="1" x14ac:dyDescent="0.3">
      <c r="A64" s="16" t="s">
        <v>127</v>
      </c>
      <c r="B64" s="16"/>
      <c r="C64" s="9" t="s">
        <v>128</v>
      </c>
      <c r="D64" s="17">
        <v>2282</v>
      </c>
      <c r="E64" s="17"/>
      <c r="F64" s="18">
        <v>10000</v>
      </c>
      <c r="G64" s="18"/>
      <c r="H64" s="19" t="s">
        <v>14</v>
      </c>
      <c r="I64" s="19"/>
      <c r="J64" s="20" t="s">
        <v>52</v>
      </c>
      <c r="K64" s="20"/>
    </row>
    <row r="65" spans="1:13" ht="78.599999999999994" customHeight="1" x14ac:dyDescent="0.3">
      <c r="A65" s="16" t="s">
        <v>129</v>
      </c>
      <c r="B65" s="16"/>
      <c r="C65" s="9" t="s">
        <v>130</v>
      </c>
      <c r="D65" s="17">
        <v>2240</v>
      </c>
      <c r="E65" s="17"/>
      <c r="F65" s="18">
        <v>15000</v>
      </c>
      <c r="G65" s="18"/>
      <c r="H65" s="19" t="s">
        <v>14</v>
      </c>
      <c r="I65" s="19"/>
      <c r="J65" s="20" t="s">
        <v>52</v>
      </c>
      <c r="K65" s="20"/>
    </row>
    <row r="66" spans="1:13" ht="28.2" customHeight="1" x14ac:dyDescent="0.3">
      <c r="A66" s="37" t="s">
        <v>131</v>
      </c>
      <c r="B66" s="38"/>
      <c r="C66" s="38"/>
      <c r="D66" s="38"/>
      <c r="E66" s="38"/>
      <c r="F66" s="38"/>
      <c r="G66" s="38"/>
      <c r="H66" s="38"/>
      <c r="I66" s="38"/>
      <c r="J66" s="38"/>
      <c r="K66" s="39"/>
    </row>
    <row r="67" spans="1:13" ht="86.4" customHeight="1" x14ac:dyDescent="0.3">
      <c r="A67" s="24" t="s">
        <v>132</v>
      </c>
      <c r="B67" s="25"/>
      <c r="C67" s="40" t="s">
        <v>133</v>
      </c>
      <c r="D67" s="19">
        <v>3240</v>
      </c>
      <c r="E67" s="19"/>
      <c r="F67" s="41">
        <v>1510</v>
      </c>
      <c r="G67" s="41"/>
      <c r="H67" s="37" t="s">
        <v>14</v>
      </c>
      <c r="I67" s="39"/>
      <c r="J67" s="20" t="s">
        <v>49</v>
      </c>
      <c r="K67" s="20"/>
    </row>
    <row r="68" spans="1:13" ht="82.8" customHeight="1" x14ac:dyDescent="0.3">
      <c r="A68" s="24" t="s">
        <v>134</v>
      </c>
      <c r="B68" s="25"/>
      <c r="C68" s="40" t="s">
        <v>133</v>
      </c>
      <c r="D68" s="28">
        <v>3240</v>
      </c>
      <c r="E68" s="29"/>
      <c r="F68" s="42">
        <v>1393</v>
      </c>
      <c r="G68" s="43"/>
      <c r="H68" s="37" t="s">
        <v>14</v>
      </c>
      <c r="I68" s="39"/>
      <c r="J68" s="20" t="s">
        <v>49</v>
      </c>
      <c r="K68" s="20"/>
      <c r="M68" s="44"/>
    </row>
    <row r="69" spans="1:13" ht="73.8" customHeight="1" x14ac:dyDescent="0.3">
      <c r="A69" s="16" t="s">
        <v>135</v>
      </c>
      <c r="B69" s="16"/>
      <c r="C69" s="45" t="s">
        <v>136</v>
      </c>
      <c r="D69" s="28">
        <v>3240</v>
      </c>
      <c r="E69" s="29"/>
      <c r="F69" s="42">
        <v>131396</v>
      </c>
      <c r="G69" s="43"/>
      <c r="H69" s="19" t="s">
        <v>39</v>
      </c>
      <c r="I69" s="19"/>
      <c r="J69" s="20" t="s">
        <v>49</v>
      </c>
      <c r="K69" s="20"/>
      <c r="M69" s="30"/>
    </row>
    <row r="70" spans="1:13" ht="67.2" customHeight="1" x14ac:dyDescent="0.3">
      <c r="A70" s="16" t="s">
        <v>137</v>
      </c>
      <c r="B70" s="16"/>
      <c r="C70" s="45" t="s">
        <v>136</v>
      </c>
      <c r="D70" s="17">
        <v>3240</v>
      </c>
      <c r="E70" s="17"/>
      <c r="F70" s="46">
        <v>120701</v>
      </c>
      <c r="G70" s="46"/>
      <c r="H70" s="19" t="s">
        <v>39</v>
      </c>
      <c r="I70" s="19"/>
      <c r="J70" s="20" t="s">
        <v>49</v>
      </c>
      <c r="K70" s="20"/>
    </row>
    <row r="71" spans="1:13" ht="30" customHeight="1" x14ac:dyDescent="0.3">
      <c r="A71" s="26" t="s">
        <v>138</v>
      </c>
      <c r="B71" s="26"/>
      <c r="C71" s="27">
        <f>F70+F65+F64+F63+F62+F68+F69+F67</f>
        <v>315000</v>
      </c>
      <c r="D71" s="34"/>
      <c r="E71" s="34"/>
      <c r="F71" s="34"/>
      <c r="G71" s="34"/>
      <c r="H71" s="34"/>
      <c r="I71" s="34"/>
      <c r="J71" s="34"/>
      <c r="K71" s="34"/>
    </row>
    <row r="72" spans="1:13" ht="16.2" customHeight="1" x14ac:dyDescent="0.3">
      <c r="A72" s="26" t="s">
        <v>139</v>
      </c>
      <c r="B72" s="26"/>
      <c r="C72" s="26"/>
      <c r="D72" s="26"/>
      <c r="E72" s="26"/>
      <c r="F72" s="27">
        <f>C71+C60+C53+C34</f>
        <v>2642200</v>
      </c>
      <c r="G72" s="27"/>
      <c r="H72" s="27"/>
      <c r="I72" s="27"/>
      <c r="J72" s="27"/>
      <c r="K72" s="27"/>
    </row>
    <row r="73" spans="1:13" x14ac:dyDescent="0.3">
      <c r="A73" s="47" t="s">
        <v>140</v>
      </c>
      <c r="B73" s="47"/>
    </row>
    <row r="74" spans="1:13" x14ac:dyDescent="0.3">
      <c r="A74" s="50"/>
      <c r="B74" s="50"/>
      <c r="C74" s="50"/>
      <c r="D74" s="50"/>
      <c r="E74" s="50"/>
    </row>
    <row r="75" spans="1:13" x14ac:dyDescent="0.3">
      <c r="A75" s="51" t="s">
        <v>141</v>
      </c>
      <c r="B75" s="51"/>
      <c r="C75" s="51"/>
      <c r="D75" s="51"/>
      <c r="E75" s="51"/>
      <c r="F75" s="52"/>
      <c r="G75" s="52"/>
      <c r="I75" s="50" t="s">
        <v>142</v>
      </c>
      <c r="J75" s="50"/>
      <c r="K75" s="50"/>
    </row>
  </sheetData>
  <mergeCells count="250">
    <mergeCell ref="A72:E72"/>
    <mergeCell ref="F72:K72"/>
    <mergeCell ref="A73:B73"/>
    <mergeCell ref="A74:E74"/>
    <mergeCell ref="A75:E75"/>
    <mergeCell ref="F75:G75"/>
    <mergeCell ref="I75:K75"/>
    <mergeCell ref="A70:B70"/>
    <mergeCell ref="D70:E70"/>
    <mergeCell ref="F70:G70"/>
    <mergeCell ref="H70:I70"/>
    <mergeCell ref="A71:B71"/>
    <mergeCell ref="C71:K71"/>
    <mergeCell ref="A68:B68"/>
    <mergeCell ref="D68:E68"/>
    <mergeCell ref="F68:G68"/>
    <mergeCell ref="H68:I68"/>
    <mergeCell ref="A69:B69"/>
    <mergeCell ref="D69:E69"/>
    <mergeCell ref="F69:G69"/>
    <mergeCell ref="H69:I69"/>
    <mergeCell ref="A65:B65"/>
    <mergeCell ref="D65:E65"/>
    <mergeCell ref="F65:G65"/>
    <mergeCell ref="H65:I65"/>
    <mergeCell ref="A66:K66"/>
    <mergeCell ref="A67:B67"/>
    <mergeCell ref="D67:E67"/>
    <mergeCell ref="F67:G67"/>
    <mergeCell ref="H67:I67"/>
    <mergeCell ref="A63:B63"/>
    <mergeCell ref="D63:E63"/>
    <mergeCell ref="F63:G63"/>
    <mergeCell ref="H63:I63"/>
    <mergeCell ref="A64:B64"/>
    <mergeCell ref="D64:E64"/>
    <mergeCell ref="F64:G64"/>
    <mergeCell ref="H64:I64"/>
    <mergeCell ref="A60:B60"/>
    <mergeCell ref="C60:K60"/>
    <mergeCell ref="A61:K61"/>
    <mergeCell ref="A62:B62"/>
    <mergeCell ref="D62:E62"/>
    <mergeCell ref="F62:G62"/>
    <mergeCell ref="H62:I62"/>
    <mergeCell ref="A58:B58"/>
    <mergeCell ref="D58:E58"/>
    <mergeCell ref="F58:G58"/>
    <mergeCell ref="H58:I58"/>
    <mergeCell ref="A59:B59"/>
    <mergeCell ref="D59:E59"/>
    <mergeCell ref="F59:G59"/>
    <mergeCell ref="H59:I59"/>
    <mergeCell ref="A56:B56"/>
    <mergeCell ref="D56:E56"/>
    <mergeCell ref="F56:G56"/>
    <mergeCell ref="H56:I56"/>
    <mergeCell ref="A57:B57"/>
    <mergeCell ref="D57:E57"/>
    <mergeCell ref="F57:G57"/>
    <mergeCell ref="H57:I57"/>
    <mergeCell ref="A54:B54"/>
    <mergeCell ref="D54:E54"/>
    <mergeCell ref="F54:G54"/>
    <mergeCell ref="H54:I54"/>
    <mergeCell ref="A55:B55"/>
    <mergeCell ref="D55:E55"/>
    <mergeCell ref="F55:G55"/>
    <mergeCell ref="H55:I55"/>
    <mergeCell ref="A52:B52"/>
    <mergeCell ref="D52:E52"/>
    <mergeCell ref="F52:G52"/>
    <mergeCell ref="H52:I52"/>
    <mergeCell ref="A53:B53"/>
    <mergeCell ref="C53:K53"/>
    <mergeCell ref="A50:B50"/>
    <mergeCell ref="D50:E50"/>
    <mergeCell ref="F50:G50"/>
    <mergeCell ref="H50:I50"/>
    <mergeCell ref="A51:B51"/>
    <mergeCell ref="D51:E51"/>
    <mergeCell ref="F51:G51"/>
    <mergeCell ref="H51:I51"/>
    <mergeCell ref="A48:B48"/>
    <mergeCell ref="D48:E48"/>
    <mergeCell ref="F48:G48"/>
    <mergeCell ref="H48:I48"/>
    <mergeCell ref="A49:B49"/>
    <mergeCell ref="D49:E49"/>
    <mergeCell ref="F49:G49"/>
    <mergeCell ref="H49:I49"/>
    <mergeCell ref="A46:B46"/>
    <mergeCell ref="D46:E46"/>
    <mergeCell ref="F46:G46"/>
    <mergeCell ref="H46:I46"/>
    <mergeCell ref="A47:B47"/>
    <mergeCell ref="D47:E47"/>
    <mergeCell ref="F47:G47"/>
    <mergeCell ref="H47:I47"/>
    <mergeCell ref="A44:B44"/>
    <mergeCell ref="D44:E44"/>
    <mergeCell ref="F44:G44"/>
    <mergeCell ref="H44:I44"/>
    <mergeCell ref="A45:B45"/>
    <mergeCell ref="D45:E45"/>
    <mergeCell ref="F45:G45"/>
    <mergeCell ref="H45:I45"/>
    <mergeCell ref="A42:B42"/>
    <mergeCell ref="D42:E42"/>
    <mergeCell ref="F42:G42"/>
    <mergeCell ref="H42:I42"/>
    <mergeCell ref="A43:B43"/>
    <mergeCell ref="D43:E43"/>
    <mergeCell ref="F43:G43"/>
    <mergeCell ref="H43:I43"/>
    <mergeCell ref="A40:B40"/>
    <mergeCell ref="D40:E40"/>
    <mergeCell ref="F40:G40"/>
    <mergeCell ref="H40:I40"/>
    <mergeCell ref="A41:B41"/>
    <mergeCell ref="D41:E41"/>
    <mergeCell ref="F41:G41"/>
    <mergeCell ref="H41:I41"/>
    <mergeCell ref="A38:B38"/>
    <mergeCell ref="D38:E38"/>
    <mergeCell ref="F38:G38"/>
    <mergeCell ref="H38:I38"/>
    <mergeCell ref="A39:B39"/>
    <mergeCell ref="D39:E39"/>
    <mergeCell ref="F39:G39"/>
    <mergeCell ref="H39:I39"/>
    <mergeCell ref="A36:B36"/>
    <mergeCell ref="D36:E36"/>
    <mergeCell ref="F36:G36"/>
    <mergeCell ref="H36:I36"/>
    <mergeCell ref="A37:B37"/>
    <mergeCell ref="D37:E37"/>
    <mergeCell ref="F37:G37"/>
    <mergeCell ref="H37:I37"/>
    <mergeCell ref="A34:B34"/>
    <mergeCell ref="C34:K34"/>
    <mergeCell ref="A35:B35"/>
    <mergeCell ref="D35:E35"/>
    <mergeCell ref="F35:G35"/>
    <mergeCell ref="H35:I35"/>
    <mergeCell ref="A32:B32"/>
    <mergeCell ref="D32:E32"/>
    <mergeCell ref="F32:G32"/>
    <mergeCell ref="H32:I32"/>
    <mergeCell ref="A33:B33"/>
    <mergeCell ref="D33:E33"/>
    <mergeCell ref="F33:G33"/>
    <mergeCell ref="H33:I33"/>
    <mergeCell ref="A30:B30"/>
    <mergeCell ref="D30:E30"/>
    <mergeCell ref="F30:G30"/>
    <mergeCell ref="H30:I30"/>
    <mergeCell ref="A31:B31"/>
    <mergeCell ref="D31:E31"/>
    <mergeCell ref="F31:G31"/>
    <mergeCell ref="H31:I31"/>
    <mergeCell ref="A28:B28"/>
    <mergeCell ref="D28:E28"/>
    <mergeCell ref="F28:G28"/>
    <mergeCell ref="H28:I28"/>
    <mergeCell ref="A29:B29"/>
    <mergeCell ref="D29:E29"/>
    <mergeCell ref="F29:G29"/>
    <mergeCell ref="H29:I29"/>
    <mergeCell ref="A26:B26"/>
    <mergeCell ref="D26:E26"/>
    <mergeCell ref="F26:G26"/>
    <mergeCell ref="H26:I26"/>
    <mergeCell ref="A27:B27"/>
    <mergeCell ref="D27:E27"/>
    <mergeCell ref="F27:G27"/>
    <mergeCell ref="H27:I27"/>
    <mergeCell ref="A24:B24"/>
    <mergeCell ref="D24:E24"/>
    <mergeCell ref="F24:G24"/>
    <mergeCell ref="H24:I24"/>
    <mergeCell ref="A25:B25"/>
    <mergeCell ref="D25:E25"/>
    <mergeCell ref="F25:G25"/>
    <mergeCell ref="H25:I25"/>
    <mergeCell ref="A22:B22"/>
    <mergeCell ref="D22:E22"/>
    <mergeCell ref="F22:G22"/>
    <mergeCell ref="H22:I22"/>
    <mergeCell ref="A23:B23"/>
    <mergeCell ref="D23:E23"/>
    <mergeCell ref="F23:G23"/>
    <mergeCell ref="H23:I23"/>
    <mergeCell ref="A20:B20"/>
    <mergeCell ref="D20:E20"/>
    <mergeCell ref="F20:G20"/>
    <mergeCell ref="H20:I20"/>
    <mergeCell ref="A21:B21"/>
    <mergeCell ref="D21:E21"/>
    <mergeCell ref="F21:G21"/>
    <mergeCell ref="H21:I21"/>
    <mergeCell ref="A18:B18"/>
    <mergeCell ref="D18:E18"/>
    <mergeCell ref="F18:G18"/>
    <mergeCell ref="H18:I18"/>
    <mergeCell ref="A19:B19"/>
    <mergeCell ref="D19:E19"/>
    <mergeCell ref="F19:G19"/>
    <mergeCell ref="H19:I19"/>
    <mergeCell ref="A16:B16"/>
    <mergeCell ref="D16:E16"/>
    <mergeCell ref="F16:G16"/>
    <mergeCell ref="H16:I16"/>
    <mergeCell ref="A17:B17"/>
    <mergeCell ref="D17:E17"/>
    <mergeCell ref="F17:G17"/>
    <mergeCell ref="H17:I17"/>
    <mergeCell ref="A14:B14"/>
    <mergeCell ref="D14:E14"/>
    <mergeCell ref="F14:G14"/>
    <mergeCell ref="H14:I14"/>
    <mergeCell ref="A15:B15"/>
    <mergeCell ref="D15:E15"/>
    <mergeCell ref="F15:G15"/>
    <mergeCell ref="H15:I15"/>
    <mergeCell ref="A12:B12"/>
    <mergeCell ref="D12:E12"/>
    <mergeCell ref="F12:G12"/>
    <mergeCell ref="H12:I12"/>
    <mergeCell ref="A13:B13"/>
    <mergeCell ref="D13:E13"/>
    <mergeCell ref="F13:G13"/>
    <mergeCell ref="H13:I13"/>
    <mergeCell ref="A9:B9"/>
    <mergeCell ref="D9:E9"/>
    <mergeCell ref="F9:G9"/>
    <mergeCell ref="H9:I9"/>
    <mergeCell ref="A10:K10"/>
    <mergeCell ref="A11:B11"/>
    <mergeCell ref="D11:E11"/>
    <mergeCell ref="F11:G11"/>
    <mergeCell ref="H11:I11"/>
    <mergeCell ref="A2:K2"/>
    <mergeCell ref="A3:K3"/>
    <mergeCell ref="A5:K5"/>
    <mergeCell ref="A6:K6"/>
    <mergeCell ref="A8:B8"/>
    <mergeCell ref="D8:E8"/>
    <mergeCell ref="F8:G8"/>
    <mergeCell ref="H8:I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2015-06-05T18:19:34Z</dcterms:created>
  <dcterms:modified xsi:type="dcterms:W3CDTF">2022-09-08T11:46:03Z</dcterms:modified>
</cp:coreProperties>
</file>